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PROCESSO EXTINTORES\"/>
    </mc:Choice>
  </mc:AlternateContent>
  <bookViews>
    <workbookView xWindow="0" yWindow="0" windowWidth="28800" windowHeight="12435" activeTab="1"/>
  </bookViews>
  <sheets>
    <sheet name="MÉDIA DE PREÇOS" sheetId="1" r:id="rId1"/>
    <sheet name="QTD SECRETARIA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Q7" i="2"/>
  <c r="P7" i="2"/>
  <c r="S10" i="1"/>
  <c r="S9" i="1"/>
  <c r="S8" i="1"/>
  <c r="S7" i="1"/>
  <c r="S6" i="1"/>
  <c r="S5" i="1"/>
  <c r="S4" i="1"/>
  <c r="S3" i="1"/>
  <c r="S11" i="1" s="1"/>
  <c r="S2" i="1"/>
  <c r="O10" i="2" l="1"/>
  <c r="O9" i="2"/>
  <c r="O8" i="2"/>
  <c r="O6" i="2"/>
  <c r="O5" i="2"/>
  <c r="O4" i="2"/>
  <c r="O3" i="2"/>
  <c r="O2" i="2"/>
  <c r="M10" i="2"/>
  <c r="M9" i="2"/>
  <c r="M8" i="2"/>
  <c r="M6" i="2"/>
  <c r="M5" i="2"/>
  <c r="M4" i="2"/>
  <c r="M3" i="2"/>
  <c r="M2" i="2"/>
  <c r="K10" i="2"/>
  <c r="K9" i="2"/>
  <c r="K8" i="2"/>
  <c r="K6" i="2"/>
  <c r="K5" i="2"/>
  <c r="K4" i="2"/>
  <c r="K3" i="2"/>
  <c r="K2" i="2"/>
  <c r="G10" i="2"/>
  <c r="G9" i="2"/>
  <c r="G8" i="2"/>
  <c r="G6" i="2"/>
  <c r="G5" i="2"/>
  <c r="G4" i="2"/>
  <c r="G3" i="2"/>
  <c r="G2" i="2"/>
  <c r="I10" i="2"/>
  <c r="I9" i="2"/>
  <c r="I8" i="2"/>
  <c r="I6" i="2"/>
  <c r="I5" i="2"/>
  <c r="I4" i="2"/>
  <c r="I3" i="2"/>
  <c r="I2" i="2"/>
  <c r="E10" i="2"/>
  <c r="E9" i="2"/>
  <c r="Q9" i="2" s="1"/>
  <c r="E8" i="2"/>
  <c r="E6" i="2"/>
  <c r="Q6" i="2" s="1"/>
  <c r="E5" i="2"/>
  <c r="E4" i="2"/>
  <c r="E3" i="2"/>
  <c r="E2" i="2"/>
  <c r="Q2" i="2" s="1"/>
  <c r="Q5" i="2"/>
  <c r="P10" i="2"/>
  <c r="P9" i="2"/>
  <c r="P8" i="2"/>
  <c r="P6" i="2"/>
  <c r="P5" i="2"/>
  <c r="P4" i="2"/>
  <c r="P3" i="2"/>
  <c r="P2" i="2"/>
  <c r="Q8" i="2" l="1"/>
  <c r="M11" i="2"/>
  <c r="I11" i="2"/>
  <c r="Q3" i="2"/>
  <c r="Q10" i="2"/>
  <c r="K11" i="2"/>
  <c r="O11" i="2"/>
  <c r="G11" i="2"/>
  <c r="E11" i="2"/>
  <c r="Q4" i="2"/>
  <c r="Q11" i="2" l="1"/>
</calcChain>
</file>

<file path=xl/sharedStrings.xml><?xml version="1.0" encoding="utf-8"?>
<sst xmlns="http://schemas.openxmlformats.org/spreadsheetml/2006/main" count="54" uniqueCount="46">
  <si>
    <t>DESCRITIVO</t>
  </si>
  <si>
    <t>ITEM</t>
  </si>
  <si>
    <t>ADESIVO DEMARCAÇÃO DE SOLO (EXTINTOR). ADESIVO AUTOCOLANTE NO TAMANHO DE 100 CM X 100 CM DE ACORDO COM AS NORMAS NBR-ABNT DO CORPO DE BOMBEIROS.</t>
  </si>
  <si>
    <t>QTD TOTAL</t>
  </si>
  <si>
    <t>QTD ADM</t>
  </si>
  <si>
    <t>VALOR ADM</t>
  </si>
  <si>
    <t>QTD EDUCAÇÃO</t>
  </si>
  <si>
    <t>VALOR EDUCAÇÃO</t>
  </si>
  <si>
    <t>QTD ASSISTÊNCIA</t>
  </si>
  <si>
    <t>VALOR ASSISTÊNCIA</t>
  </si>
  <si>
    <t>QTD MEIO AMBIENTE</t>
  </si>
  <si>
    <t>VALOR MEIO AMBIENTE</t>
  </si>
  <si>
    <t>QTD AGRICULTURA</t>
  </si>
  <si>
    <t>VALOR AGRICULTURA</t>
  </si>
  <si>
    <t>QTD SAÚDE</t>
  </si>
  <si>
    <t>VALOR SAÚDE</t>
  </si>
  <si>
    <t>VALOR TOTAL</t>
  </si>
  <si>
    <t>VALOR UNITÁRIO</t>
  </si>
  <si>
    <t>COMPRAS GOV</t>
  </si>
  <si>
    <t>PNCP 1</t>
  </si>
  <si>
    <t xml:space="preserve">PREFEITURA GOVERNADOR CELSO RAMOS </t>
  </si>
  <si>
    <t>PREFEITURA SANTO ANTÔNIO DO PINHAL</t>
  </si>
  <si>
    <t>MUNICÍPIO DE FRANCISCO BELTRÃO</t>
  </si>
  <si>
    <t>PREFEITURA DE ITATIBA</t>
  </si>
  <si>
    <t>MANGUEIRA DE INCÊNDIO, TIPO 2, 1.1/2 POLEGADAS, COM COMPRIMENTO MÍNIMO DE 30 METROS, FABRICADA CONFORME OS REQUISITOS DA NORMA NBR 11861. DEVE POSSUIR PRESSÃO DE TRABALHO MÍNIMA DE 14 KGF/CM². O TUBO INTERNO DEVE SER CONFECCIONADO EM BORRACHA SINTÉTICA, ENQUANTO O REVESTIMENTO EXTERNO DEVE SER EM FIBRA DE POLIÉSTER. AS EXTREMIDADES DEVEM CONTER UNIÕES PADRÃO COM ENGATE RÁPIDO, FABRICADAS EM LATÃO.</t>
  </si>
  <si>
    <t xml:space="preserve">RECARGA DE EXTINTOR , PQS – 04 KG - TIPO ABC, INCLUSO TESTE HIDROSTÁTICO. </t>
  </si>
  <si>
    <t>RECARGA DE EXTINTOR, PQS - 06 KG - TIPO ABC, INCLUSO TESTE HIDROSTÁTICO.</t>
  </si>
  <si>
    <t>ORÇAMENTO EXTINCOP</t>
  </si>
  <si>
    <t xml:space="preserve">NOTAS PARANÁ </t>
  </si>
  <si>
    <t>INTERNET 1</t>
  </si>
  <si>
    <t>INTERNET 2</t>
  </si>
  <si>
    <t xml:space="preserve"> EXTINTOR DE VEÍCULOS PQS – 01 KG – TIPO ABC. (COMPLETO-CASCO, ACESSÓRIOS E CARGA).</t>
  </si>
  <si>
    <t>EXTINTOR DE VEÍCULOS, PQS – 02 KG - TIPO ABC. (COMPLETO-CASCO, ACESSÓRIOS E CARGA).</t>
  </si>
  <si>
    <t>EXTINTOR PQS ABC 04 KG (COMPLETO-CASCO, ACESSÓRIOS E CARGA) – DEVERÃO ESTAR INCLUSOS AINDA: SUPORTE DE PAREDE, PLACA INDICATIVA, CONJUNTO DE BUCHAS, PARAFUSOS E INSTALAÇÃO.</t>
  </si>
  <si>
    <t xml:space="preserve"> EXTINTOR PQS ABC 06 KG (COMPLETO-CASCO, ACESSÓRIOS E CARGA) – DEVERÃO ESTAR INCLUSOS AINDA: SUPORTE DE PAREDE, PLACA INDICATIVA, CONJUNTO DE BUCHAS, PARAFUSOS E INSTALAÇÃO.</t>
  </si>
  <si>
    <t xml:space="preserve"> EXTINTOR CO2 04 KG (COMPLETO-CASCO, ACESSÓRIOS E CARGA) – DEVERÃO ESTAR INCLUSOS AINDA: SUPORTE DE PAREDE, PLACA INDICATIVA, CONJUNTO DE BUCHAS, PARAFUSOS E INSTALAÇÃO.</t>
  </si>
  <si>
    <t>EXTINTOR DE VEÍCULOS PQS – 01 KG – TIPO ABC. (COMPLETO-CASCO, ACESSÓRIOS E CARGA).</t>
  </si>
  <si>
    <t xml:space="preserve"> EXTINTOR DE VEÍCULOS, PQS – 02 KG - TIPO ABC. (COMPLETO-CASCO, ACESSÓRIOS E CARGA).</t>
  </si>
  <si>
    <t xml:space="preserve"> EXTINTOR PQS ABC 04 KG (COMPLETO-CASCO, ACESSÓRIOS E CARGA) – DEVERÃO ESTAR INCLUSOS AINDA: SUPORTE DE PAREDE, PLACA INDICATIVA, CONJUNTO DE BUCHAS, PARAFUSOS E INSTALAÇÃO.</t>
  </si>
  <si>
    <t>EXTINTOR CO2 04 KG (COMPLETO-CASCO, ACESSÓRIOS E CARGA) – DEVERÃO ESTAR INCLUSOS AINDA: SUPORTE DE PAREDE, PLACA INDICATIVA, CONJUNTO DE BUCHAS, PARAFUSOS E INSTALAÇÃO.</t>
  </si>
  <si>
    <t>ORÇAMENTO EXTINGENIUS</t>
  </si>
  <si>
    <t>ORÇAMENTO EXTIMPLAS</t>
  </si>
  <si>
    <t>ORÇAMENTO EXTINORPI</t>
  </si>
  <si>
    <t>ORÇAMENTO EXTINTORES MARTIN</t>
  </si>
  <si>
    <t>VALOR MÉDIO</t>
  </si>
  <si>
    <t xml:space="preserve">VALOR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</si>
</sst>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0" fillId="2" borderId="0" xfId="0" applyFill="1"/>
    <xf numFmtId="0" fontId="0" fillId="0" borderId="1" xfId="0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Fill="1"/>
    <xf numFmtId="0" fontId="0" fillId="0" borderId="0" xfId="0" applyFill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Fill="1" applyBorder="1"/>
    <xf numFmtId="164" fontId="0" fillId="2" borderId="1" xfId="0" applyNumberFormat="1" applyFill="1" applyBorder="1"/>
    <xf numFmtId="164" fontId="0" fillId="2" borderId="0" xfId="0" applyNumberFormat="1" applyFill="1"/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0" fontId="1" fillId="0" borderId="3" xfId="0" applyFont="1" applyFill="1" applyBorder="1" applyAlignment="1">
      <alignment horizontal="center" wrapText="1"/>
    </xf>
    <xf numFmtId="164" fontId="1" fillId="0" borderId="3" xfId="0" applyNumberFormat="1" applyFont="1" applyBorder="1"/>
    <xf numFmtId="164" fontId="0" fillId="0" borderId="1" xfId="0" applyNumberFormat="1" applyBorder="1" applyAlignment="1">
      <alignment wrapText="1"/>
    </xf>
    <xf numFmtId="164" fontId="0" fillId="2" borderId="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3"/>
  <sheetViews>
    <sheetView topLeftCell="A10" workbookViewId="0">
      <selection activeCell="S11" sqref="S11"/>
    </sheetView>
  </sheetViews>
  <sheetFormatPr defaultRowHeight="15" x14ac:dyDescent="0.25"/>
  <cols>
    <col min="2" max="2" width="43.7109375" customWidth="1"/>
    <col min="3" max="3" width="11.7109375" customWidth="1"/>
    <col min="4" max="4" width="13.5703125" customWidth="1"/>
    <col min="5" max="5" width="12.42578125" customWidth="1"/>
    <col min="6" max="8" width="13.42578125" customWidth="1"/>
    <col min="9" max="10" width="10.7109375" customWidth="1"/>
    <col min="11" max="11" width="9.140625" style="13"/>
    <col min="12" max="12" width="13.85546875" style="13" customWidth="1"/>
    <col min="13" max="13" width="12.140625" style="13" customWidth="1"/>
    <col min="14" max="14" width="12.85546875" style="13" customWidth="1"/>
    <col min="15" max="15" width="11.7109375" style="9" customWidth="1"/>
    <col min="16" max="16" width="11.5703125" customWidth="1"/>
    <col min="17" max="17" width="12.140625" customWidth="1"/>
    <col min="18" max="18" width="11.7109375" customWidth="1"/>
    <col min="19" max="19" width="11.85546875" customWidth="1"/>
  </cols>
  <sheetData>
    <row r="1" spans="1:35" ht="60" x14ac:dyDescent="0.25">
      <c r="A1" s="3" t="s">
        <v>1</v>
      </c>
      <c r="B1" s="3" t="s">
        <v>0</v>
      </c>
      <c r="C1" s="3" t="s">
        <v>3</v>
      </c>
      <c r="D1" s="6" t="s">
        <v>41</v>
      </c>
      <c r="E1" s="14" t="s">
        <v>27</v>
      </c>
      <c r="F1" s="14" t="s">
        <v>40</v>
      </c>
      <c r="G1" s="14" t="s">
        <v>42</v>
      </c>
      <c r="H1" s="14" t="s">
        <v>43</v>
      </c>
      <c r="I1" s="14" t="s">
        <v>18</v>
      </c>
      <c r="J1" s="14" t="s">
        <v>28</v>
      </c>
      <c r="K1" s="15" t="s">
        <v>19</v>
      </c>
      <c r="L1" s="14" t="s">
        <v>20</v>
      </c>
      <c r="M1" s="14" t="s">
        <v>21</v>
      </c>
      <c r="N1" s="14" t="s">
        <v>22</v>
      </c>
      <c r="O1" s="7" t="s">
        <v>23</v>
      </c>
      <c r="P1" s="14" t="s">
        <v>29</v>
      </c>
      <c r="Q1" s="14" t="s">
        <v>30</v>
      </c>
      <c r="R1" s="22" t="s">
        <v>44</v>
      </c>
      <c r="S1" s="14" t="s">
        <v>45</v>
      </c>
    </row>
    <row r="2" spans="1:35" ht="65.25" customHeight="1" x14ac:dyDescent="0.25">
      <c r="A2" s="1">
        <v>1</v>
      </c>
      <c r="B2" s="2" t="s">
        <v>2</v>
      </c>
      <c r="C2" s="10">
        <v>293</v>
      </c>
      <c r="D2" s="20">
        <v>75</v>
      </c>
      <c r="E2" s="16">
        <v>100</v>
      </c>
      <c r="F2" s="16"/>
      <c r="G2" s="16">
        <v>30</v>
      </c>
      <c r="H2" s="16">
        <v>70</v>
      </c>
      <c r="I2" s="16"/>
      <c r="J2" s="16"/>
      <c r="K2" s="17"/>
      <c r="L2" s="17"/>
      <c r="M2" s="17"/>
      <c r="N2" s="17"/>
      <c r="O2" s="18"/>
      <c r="P2" s="16">
        <v>30</v>
      </c>
      <c r="Q2" s="16">
        <v>45</v>
      </c>
      <c r="R2" s="23">
        <v>58.33</v>
      </c>
      <c r="S2" s="21">
        <f t="shared" ref="S2:S10" si="0">C2*R2</f>
        <v>17090.689999999999</v>
      </c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</row>
    <row r="3" spans="1:35" ht="36" customHeight="1" x14ac:dyDescent="0.25">
      <c r="A3" s="1">
        <v>2</v>
      </c>
      <c r="B3" s="2" t="s">
        <v>31</v>
      </c>
      <c r="C3" s="10">
        <v>9</v>
      </c>
      <c r="D3" s="20">
        <v>158</v>
      </c>
      <c r="E3" s="16">
        <v>120</v>
      </c>
      <c r="F3" s="16">
        <v>185</v>
      </c>
      <c r="G3" s="16">
        <v>72</v>
      </c>
      <c r="H3" s="16">
        <v>90</v>
      </c>
      <c r="I3" s="16">
        <v>74</v>
      </c>
      <c r="J3" s="16"/>
      <c r="K3" s="17">
        <v>70</v>
      </c>
      <c r="L3" s="17"/>
      <c r="M3" s="17"/>
      <c r="N3" s="17">
        <v>69.989999999999995</v>
      </c>
      <c r="O3" s="18"/>
      <c r="P3" s="16"/>
      <c r="Q3" s="16">
        <v>105.99</v>
      </c>
      <c r="R3" s="23">
        <v>105</v>
      </c>
      <c r="S3" s="21">
        <f t="shared" si="0"/>
        <v>945</v>
      </c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37.5" customHeight="1" x14ac:dyDescent="0.25">
      <c r="A4" s="1">
        <v>3</v>
      </c>
      <c r="B4" s="2" t="s">
        <v>32</v>
      </c>
      <c r="C4" s="10">
        <v>43</v>
      </c>
      <c r="D4" s="20">
        <v>198</v>
      </c>
      <c r="E4" s="16">
        <v>150</v>
      </c>
      <c r="F4" s="16">
        <v>205</v>
      </c>
      <c r="G4" s="16">
        <v>105</v>
      </c>
      <c r="H4" s="16">
        <v>160</v>
      </c>
      <c r="I4" s="16">
        <v>85</v>
      </c>
      <c r="J4" s="16">
        <v>52.73</v>
      </c>
      <c r="K4" s="17"/>
      <c r="L4" s="17"/>
      <c r="M4" s="17"/>
      <c r="N4" s="17">
        <v>88.99</v>
      </c>
      <c r="O4" s="18"/>
      <c r="P4" s="16">
        <v>125</v>
      </c>
      <c r="Q4" s="16"/>
      <c r="R4" s="23">
        <v>129.97</v>
      </c>
      <c r="S4" s="21">
        <f t="shared" si="0"/>
        <v>5588.71</v>
      </c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</row>
    <row r="5" spans="1:35" ht="77.25" customHeight="1" x14ac:dyDescent="0.25">
      <c r="A5" s="1">
        <v>4</v>
      </c>
      <c r="B5" s="2" t="s">
        <v>33</v>
      </c>
      <c r="C5" s="10">
        <v>22</v>
      </c>
      <c r="D5" s="20">
        <v>298</v>
      </c>
      <c r="E5" s="16">
        <v>230</v>
      </c>
      <c r="F5" s="16">
        <v>245</v>
      </c>
      <c r="G5" s="16">
        <v>180</v>
      </c>
      <c r="H5" s="16">
        <v>170</v>
      </c>
      <c r="I5" s="16">
        <v>113.25</v>
      </c>
      <c r="J5" s="16"/>
      <c r="K5" s="17"/>
      <c r="L5" s="17"/>
      <c r="M5" s="17">
        <v>149.6</v>
      </c>
      <c r="N5" s="17">
        <v>126.1</v>
      </c>
      <c r="O5" s="18"/>
      <c r="P5" s="16">
        <v>167</v>
      </c>
      <c r="Q5" s="16">
        <v>171.97</v>
      </c>
      <c r="R5" s="23">
        <v>185.09</v>
      </c>
      <c r="S5" s="21">
        <f t="shared" si="0"/>
        <v>4071.98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</row>
    <row r="6" spans="1:35" ht="79.5" customHeight="1" x14ac:dyDescent="0.25">
      <c r="A6" s="1">
        <v>5</v>
      </c>
      <c r="B6" s="2" t="s">
        <v>34</v>
      </c>
      <c r="C6" s="10">
        <v>11</v>
      </c>
      <c r="D6" s="20">
        <v>328</v>
      </c>
      <c r="E6" s="16">
        <v>280</v>
      </c>
      <c r="F6" s="16">
        <v>285</v>
      </c>
      <c r="G6" s="16">
        <v>250</v>
      </c>
      <c r="H6" s="16">
        <v>190</v>
      </c>
      <c r="I6" s="16">
        <v>244.26</v>
      </c>
      <c r="J6" s="16"/>
      <c r="K6" s="17"/>
      <c r="L6" s="17"/>
      <c r="M6" s="17">
        <v>177.5</v>
      </c>
      <c r="N6" s="17">
        <v>151.1</v>
      </c>
      <c r="O6" s="18"/>
      <c r="P6" s="16">
        <v>247</v>
      </c>
      <c r="Q6" s="16">
        <v>201.97</v>
      </c>
      <c r="R6" s="23">
        <v>235.48</v>
      </c>
      <c r="S6" s="21">
        <f t="shared" si="0"/>
        <v>2590.2799999999997</v>
      </c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79.5" customHeight="1" x14ac:dyDescent="0.25">
      <c r="A7" s="1">
        <v>6</v>
      </c>
      <c r="B7" s="2" t="s">
        <v>35</v>
      </c>
      <c r="C7" s="10">
        <v>2</v>
      </c>
      <c r="D7" s="20">
        <v>968</v>
      </c>
      <c r="E7" s="16">
        <v>800</v>
      </c>
      <c r="F7" s="16">
        <v>780</v>
      </c>
      <c r="G7" s="16">
        <v>504</v>
      </c>
      <c r="H7" s="16">
        <v>550</v>
      </c>
      <c r="I7" s="16">
        <v>696.26</v>
      </c>
      <c r="J7" s="16"/>
      <c r="K7" s="17"/>
      <c r="L7" s="17"/>
      <c r="M7" s="17"/>
      <c r="N7" s="17"/>
      <c r="O7" s="18"/>
      <c r="P7" s="16">
        <v>678</v>
      </c>
      <c r="Q7" s="16"/>
      <c r="R7" s="23">
        <v>710.89</v>
      </c>
      <c r="S7" s="21">
        <f t="shared" si="0"/>
        <v>1421.78</v>
      </c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169.5" customHeight="1" x14ac:dyDescent="0.25">
      <c r="A8" s="1">
        <v>7</v>
      </c>
      <c r="B8" s="2" t="s">
        <v>24</v>
      </c>
      <c r="C8" s="10">
        <v>2</v>
      </c>
      <c r="D8" s="20">
        <v>498</v>
      </c>
      <c r="E8" s="16">
        <v>600</v>
      </c>
      <c r="F8" s="16">
        <v>750</v>
      </c>
      <c r="G8" s="16">
        <v>627</v>
      </c>
      <c r="H8" s="16">
        <v>700</v>
      </c>
      <c r="I8" s="16">
        <v>704.38</v>
      </c>
      <c r="J8" s="16"/>
      <c r="K8" s="17"/>
      <c r="L8" s="17"/>
      <c r="M8" s="17"/>
      <c r="N8" s="17"/>
      <c r="O8" s="18"/>
      <c r="P8" s="16">
        <v>620</v>
      </c>
      <c r="Q8" s="16">
        <v>699.99</v>
      </c>
      <c r="R8" s="23">
        <v>649.91999999999996</v>
      </c>
      <c r="S8" s="21">
        <f t="shared" si="0"/>
        <v>1299.8399999999999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ht="32.25" customHeight="1" x14ac:dyDescent="0.25">
      <c r="A9" s="1">
        <v>8</v>
      </c>
      <c r="B9" s="2" t="s">
        <v>25</v>
      </c>
      <c r="C9" s="10">
        <v>310</v>
      </c>
      <c r="D9" s="20">
        <v>98</v>
      </c>
      <c r="E9" s="16">
        <v>70</v>
      </c>
      <c r="F9" s="16">
        <v>115</v>
      </c>
      <c r="G9" s="16">
        <v>33.6</v>
      </c>
      <c r="H9" s="16">
        <v>50</v>
      </c>
      <c r="I9" s="16">
        <v>49</v>
      </c>
      <c r="J9" s="16"/>
      <c r="K9" s="17"/>
      <c r="L9" s="17">
        <v>50</v>
      </c>
      <c r="M9" s="17"/>
      <c r="N9" s="17"/>
      <c r="O9" s="18">
        <v>84</v>
      </c>
      <c r="P9" s="16"/>
      <c r="Q9" s="16"/>
      <c r="R9" s="23">
        <v>68.7</v>
      </c>
      <c r="S9" s="21">
        <f t="shared" si="0"/>
        <v>21297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</row>
    <row r="10" spans="1:35" ht="33.75" customHeight="1" x14ac:dyDescent="0.25">
      <c r="A10" s="1">
        <v>9</v>
      </c>
      <c r="B10" s="2" t="s">
        <v>26</v>
      </c>
      <c r="C10" s="10">
        <v>14</v>
      </c>
      <c r="D10" s="20">
        <v>128</v>
      </c>
      <c r="E10" s="16">
        <v>80</v>
      </c>
      <c r="F10" s="16">
        <v>135</v>
      </c>
      <c r="G10" s="16">
        <v>40</v>
      </c>
      <c r="H10" s="16">
        <v>70</v>
      </c>
      <c r="I10" s="16">
        <v>83</v>
      </c>
      <c r="J10" s="16"/>
      <c r="K10" s="17"/>
      <c r="L10" s="17"/>
      <c r="M10" s="17"/>
      <c r="N10" s="17"/>
      <c r="O10" s="18">
        <v>97</v>
      </c>
      <c r="P10" s="16"/>
      <c r="Q10" s="16"/>
      <c r="R10" s="23">
        <v>90.43</v>
      </c>
      <c r="S10" s="21">
        <f t="shared" si="0"/>
        <v>1266.02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</row>
    <row r="11" spans="1:35" x14ac:dyDescent="0.25">
      <c r="E11" s="11"/>
      <c r="F11" s="11"/>
      <c r="G11" s="11"/>
      <c r="H11" s="11"/>
      <c r="I11" s="11"/>
      <c r="J11" s="11"/>
      <c r="K11" s="12"/>
      <c r="L11" s="12"/>
      <c r="M11" s="12"/>
      <c r="N11" s="12"/>
      <c r="O11" s="19"/>
      <c r="P11" s="11"/>
      <c r="Q11" s="11"/>
      <c r="R11" s="11"/>
      <c r="S11" s="21">
        <f>SUM(S2:S10)</f>
        <v>55571.299999999988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35" x14ac:dyDescent="0.25">
      <c r="E12" s="11"/>
      <c r="F12" s="11"/>
      <c r="G12" s="11"/>
      <c r="H12" s="11"/>
      <c r="I12" s="11"/>
      <c r="J12" s="11"/>
      <c r="K12" s="12"/>
      <c r="L12" s="12"/>
      <c r="M12" s="12"/>
      <c r="N12" s="12"/>
      <c r="O12" s="19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3" spans="1:35" x14ac:dyDescent="0.25">
      <c r="E13" s="11"/>
      <c r="F13" s="11"/>
      <c r="G13" s="11"/>
      <c r="H13" s="11"/>
      <c r="I13" s="11"/>
      <c r="J13" s="11"/>
      <c r="K13" s="12"/>
      <c r="L13" s="12"/>
      <c r="M13" s="12"/>
      <c r="N13" s="12"/>
      <c r="O13" s="19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</row>
  </sheetData>
  <pageMargins left="0.511811024" right="0.511811024" top="0.78740157499999996" bottom="0.78740157499999996" header="0.31496062000000002" footer="0.31496062000000002"/>
  <pageSetup paperSize="9" scale="5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"/>
  <sheetViews>
    <sheetView tabSelected="1" topLeftCell="A10" workbookViewId="0">
      <selection activeCell="T5" sqref="T5"/>
    </sheetView>
  </sheetViews>
  <sheetFormatPr defaultRowHeight="15" x14ac:dyDescent="0.25"/>
  <cols>
    <col min="1" max="1" width="7.42578125" customWidth="1"/>
    <col min="2" max="2" width="29.28515625" customWidth="1"/>
    <col min="3" max="3" width="10.140625" customWidth="1"/>
    <col min="4" max="4" width="8.28515625" customWidth="1"/>
    <col min="5" max="5" width="10.85546875" style="9" customWidth="1"/>
    <col min="6" max="6" width="11.7109375" style="9" customWidth="1"/>
    <col min="7" max="7" width="12.42578125" style="9" customWidth="1"/>
    <col min="8" max="8" width="13.42578125" customWidth="1"/>
    <col min="9" max="9" width="13.42578125" style="9" customWidth="1"/>
    <col min="10" max="10" width="11.28515625" customWidth="1"/>
    <col min="11" max="11" width="11.140625" style="9" customWidth="1"/>
    <col min="12" max="12" width="14.5703125" customWidth="1"/>
    <col min="13" max="13" width="13.7109375" style="9" customWidth="1"/>
    <col min="14" max="14" width="12.28515625" customWidth="1"/>
    <col min="15" max="15" width="11" style="9" customWidth="1"/>
    <col min="16" max="16" width="10.28515625" customWidth="1"/>
    <col min="17" max="17" width="12" customWidth="1"/>
  </cols>
  <sheetData>
    <row r="1" spans="1:22" ht="45" x14ac:dyDescent="0.25">
      <c r="A1" s="6" t="s">
        <v>1</v>
      </c>
      <c r="B1" s="6" t="s">
        <v>0</v>
      </c>
      <c r="C1" s="6" t="s">
        <v>17</v>
      </c>
      <c r="D1" s="6" t="s">
        <v>4</v>
      </c>
      <c r="E1" s="7" t="s">
        <v>5</v>
      </c>
      <c r="F1" s="7" t="s">
        <v>6</v>
      </c>
      <c r="G1" s="7" t="s">
        <v>7</v>
      </c>
      <c r="H1" s="6" t="s">
        <v>8</v>
      </c>
      <c r="I1" s="7" t="s">
        <v>9</v>
      </c>
      <c r="J1" s="6" t="s">
        <v>10</v>
      </c>
      <c r="K1" s="7" t="s">
        <v>11</v>
      </c>
      <c r="L1" s="6" t="s">
        <v>12</v>
      </c>
      <c r="M1" s="7" t="s">
        <v>13</v>
      </c>
      <c r="N1" s="6" t="s">
        <v>14</v>
      </c>
      <c r="O1" s="7" t="s">
        <v>15</v>
      </c>
      <c r="P1" s="6" t="s">
        <v>3</v>
      </c>
      <c r="Q1" s="6" t="s">
        <v>16</v>
      </c>
      <c r="R1" s="5"/>
      <c r="S1" s="5"/>
      <c r="T1" s="4"/>
      <c r="U1" s="4"/>
      <c r="V1" s="4"/>
    </row>
    <row r="2" spans="1:22" ht="100.5" customHeight="1" x14ac:dyDescent="0.25">
      <c r="A2" s="2">
        <v>1</v>
      </c>
      <c r="B2" s="2" t="s">
        <v>2</v>
      </c>
      <c r="C2" s="24">
        <v>58.33</v>
      </c>
      <c r="D2" s="1">
        <v>5</v>
      </c>
      <c r="E2" s="18">
        <f t="shared" ref="E2:E10" si="0">C2*D2</f>
        <v>291.64999999999998</v>
      </c>
      <c r="F2" s="8">
        <v>220</v>
      </c>
      <c r="G2" s="18">
        <f t="shared" ref="G2:G10" si="1">C2*F2</f>
        <v>12832.6</v>
      </c>
      <c r="H2" s="1">
        <v>16</v>
      </c>
      <c r="I2" s="18">
        <f t="shared" ref="I2:I10" si="2">C2*H2</f>
        <v>933.28</v>
      </c>
      <c r="J2" s="1">
        <v>2</v>
      </c>
      <c r="K2" s="18">
        <f t="shared" ref="K2:K10" si="3">C2*J2</f>
        <v>116.66</v>
      </c>
      <c r="L2" s="1">
        <v>2</v>
      </c>
      <c r="M2" s="18">
        <f t="shared" ref="M2:M10" si="4">C2*L2</f>
        <v>116.66</v>
      </c>
      <c r="N2" s="1">
        <v>48</v>
      </c>
      <c r="O2" s="18">
        <f t="shared" ref="O2:O10" si="5">C2*N2</f>
        <v>2799.84</v>
      </c>
      <c r="P2" s="1">
        <f t="shared" ref="P2:P10" si="6">D2+F2+H2+J2+L2+N2</f>
        <v>293</v>
      </c>
      <c r="Q2" s="16">
        <f t="shared" ref="Q2:Q10" si="7">E2+G2+I2+K2+M2+O2</f>
        <v>17090.690000000002</v>
      </c>
    </row>
    <row r="3" spans="1:22" ht="49.5" customHeight="1" x14ac:dyDescent="0.25">
      <c r="A3" s="2">
        <v>2</v>
      </c>
      <c r="B3" s="2" t="s">
        <v>36</v>
      </c>
      <c r="C3" s="24">
        <v>105</v>
      </c>
      <c r="D3" s="1"/>
      <c r="E3" s="18">
        <f t="shared" si="0"/>
        <v>0</v>
      </c>
      <c r="F3" s="8"/>
      <c r="G3" s="18">
        <f t="shared" si="1"/>
        <v>0</v>
      </c>
      <c r="H3" s="1"/>
      <c r="I3" s="18">
        <f t="shared" si="2"/>
        <v>0</v>
      </c>
      <c r="J3" s="1"/>
      <c r="K3" s="18">
        <f t="shared" si="3"/>
        <v>0</v>
      </c>
      <c r="L3" s="1">
        <v>9</v>
      </c>
      <c r="M3" s="18">
        <f t="shared" si="4"/>
        <v>945</v>
      </c>
      <c r="N3" s="1"/>
      <c r="O3" s="18">
        <f t="shared" si="5"/>
        <v>0</v>
      </c>
      <c r="P3" s="1">
        <f t="shared" si="6"/>
        <v>9</v>
      </c>
      <c r="Q3" s="16">
        <f t="shared" si="7"/>
        <v>945</v>
      </c>
    </row>
    <row r="4" spans="1:22" ht="48.75" customHeight="1" x14ac:dyDescent="0.25">
      <c r="A4" s="2">
        <v>3</v>
      </c>
      <c r="B4" s="2" t="s">
        <v>37</v>
      </c>
      <c r="C4" s="24">
        <v>129.97</v>
      </c>
      <c r="D4" s="1">
        <v>15</v>
      </c>
      <c r="E4" s="18">
        <f t="shared" si="0"/>
        <v>1949.55</v>
      </c>
      <c r="F4" s="8">
        <v>2</v>
      </c>
      <c r="G4" s="18">
        <f t="shared" si="1"/>
        <v>259.94</v>
      </c>
      <c r="H4" s="1"/>
      <c r="I4" s="18">
        <f t="shared" si="2"/>
        <v>0</v>
      </c>
      <c r="J4" s="1"/>
      <c r="K4" s="18">
        <f t="shared" si="3"/>
        <v>0</v>
      </c>
      <c r="L4" s="1">
        <v>12</v>
      </c>
      <c r="M4" s="18">
        <f t="shared" si="4"/>
        <v>1559.6399999999999</v>
      </c>
      <c r="N4" s="1">
        <v>14</v>
      </c>
      <c r="O4" s="18">
        <f t="shared" si="5"/>
        <v>1819.58</v>
      </c>
      <c r="P4" s="1">
        <f t="shared" si="6"/>
        <v>43</v>
      </c>
      <c r="Q4" s="16">
        <f t="shared" si="7"/>
        <v>5588.7099999999991</v>
      </c>
    </row>
    <row r="5" spans="1:22" ht="123.75" customHeight="1" x14ac:dyDescent="0.25">
      <c r="A5" s="2">
        <v>4</v>
      </c>
      <c r="B5" s="2" t="s">
        <v>38</v>
      </c>
      <c r="C5" s="24">
        <v>185.09</v>
      </c>
      <c r="D5" s="1">
        <v>5</v>
      </c>
      <c r="E5" s="18">
        <f t="shared" si="0"/>
        <v>925.45</v>
      </c>
      <c r="F5" s="8">
        <v>8</v>
      </c>
      <c r="G5" s="18">
        <f t="shared" si="1"/>
        <v>1480.72</v>
      </c>
      <c r="H5" s="1">
        <v>9</v>
      </c>
      <c r="I5" s="18">
        <f t="shared" si="2"/>
        <v>1665.81</v>
      </c>
      <c r="J5" s="1"/>
      <c r="K5" s="18">
        <f t="shared" si="3"/>
        <v>0</v>
      </c>
      <c r="L5" s="1"/>
      <c r="M5" s="18">
        <f t="shared" si="4"/>
        <v>0</v>
      </c>
      <c r="N5" s="1"/>
      <c r="O5" s="18">
        <f t="shared" si="5"/>
        <v>0</v>
      </c>
      <c r="P5" s="1">
        <f t="shared" si="6"/>
        <v>22</v>
      </c>
      <c r="Q5" s="16">
        <f t="shared" si="7"/>
        <v>4071.98</v>
      </c>
    </row>
    <row r="6" spans="1:22" ht="127.5" customHeight="1" x14ac:dyDescent="0.25">
      <c r="A6" s="2">
        <v>5</v>
      </c>
      <c r="B6" s="2" t="s">
        <v>34</v>
      </c>
      <c r="C6" s="24">
        <v>235.48</v>
      </c>
      <c r="D6" s="1"/>
      <c r="E6" s="18">
        <f t="shared" si="0"/>
        <v>0</v>
      </c>
      <c r="F6" s="8"/>
      <c r="G6" s="18">
        <f t="shared" si="1"/>
        <v>0</v>
      </c>
      <c r="H6" s="1">
        <v>7</v>
      </c>
      <c r="I6" s="18">
        <f t="shared" si="2"/>
        <v>1648.36</v>
      </c>
      <c r="J6" s="1">
        <v>2</v>
      </c>
      <c r="K6" s="18">
        <f t="shared" si="3"/>
        <v>470.96</v>
      </c>
      <c r="L6" s="1">
        <v>2</v>
      </c>
      <c r="M6" s="18">
        <f t="shared" si="4"/>
        <v>470.96</v>
      </c>
      <c r="N6" s="1"/>
      <c r="O6" s="18">
        <f t="shared" si="5"/>
        <v>0</v>
      </c>
      <c r="P6" s="1">
        <f t="shared" si="6"/>
        <v>11</v>
      </c>
      <c r="Q6" s="16">
        <f t="shared" si="7"/>
        <v>2590.2799999999997</v>
      </c>
    </row>
    <row r="7" spans="1:22" ht="130.5" customHeight="1" x14ac:dyDescent="0.25">
      <c r="A7" s="2">
        <v>6</v>
      </c>
      <c r="B7" s="2" t="s">
        <v>39</v>
      </c>
      <c r="C7" s="24">
        <v>710.89</v>
      </c>
      <c r="D7" s="1"/>
      <c r="E7" s="18"/>
      <c r="F7" s="8">
        <v>2</v>
      </c>
      <c r="G7" s="18">
        <f>C7*F7</f>
        <v>1421.78</v>
      </c>
      <c r="H7" s="1"/>
      <c r="I7" s="18"/>
      <c r="J7" s="1"/>
      <c r="K7" s="18"/>
      <c r="L7" s="1"/>
      <c r="M7" s="18"/>
      <c r="N7" s="1"/>
      <c r="O7" s="18"/>
      <c r="P7" s="1">
        <f t="shared" si="6"/>
        <v>2</v>
      </c>
      <c r="Q7" s="16">
        <f>C7*F7</f>
        <v>1421.78</v>
      </c>
    </row>
    <row r="8" spans="1:22" ht="268.5" customHeight="1" x14ac:dyDescent="0.25">
      <c r="A8" s="2">
        <v>7</v>
      </c>
      <c r="B8" s="2" t="s">
        <v>24</v>
      </c>
      <c r="C8" s="24">
        <v>649.91999999999996</v>
      </c>
      <c r="D8" s="1"/>
      <c r="E8" s="18">
        <f t="shared" si="0"/>
        <v>0</v>
      </c>
      <c r="F8" s="8">
        <v>2</v>
      </c>
      <c r="G8" s="18">
        <f t="shared" si="1"/>
        <v>1299.8399999999999</v>
      </c>
      <c r="H8" s="1"/>
      <c r="I8" s="18">
        <f t="shared" si="2"/>
        <v>0</v>
      </c>
      <c r="J8" s="1"/>
      <c r="K8" s="18">
        <f t="shared" si="3"/>
        <v>0</v>
      </c>
      <c r="L8" s="1"/>
      <c r="M8" s="18">
        <f t="shared" si="4"/>
        <v>0</v>
      </c>
      <c r="N8" s="1"/>
      <c r="O8" s="18">
        <f t="shared" si="5"/>
        <v>0</v>
      </c>
      <c r="P8" s="1">
        <f t="shared" si="6"/>
        <v>2</v>
      </c>
      <c r="Q8" s="16">
        <f t="shared" si="7"/>
        <v>1299.8399999999999</v>
      </c>
    </row>
    <row r="9" spans="1:22" ht="48.75" customHeight="1" x14ac:dyDescent="0.25">
      <c r="A9" s="2">
        <v>8</v>
      </c>
      <c r="B9" s="2" t="s">
        <v>25</v>
      </c>
      <c r="C9" s="24">
        <v>68.7</v>
      </c>
      <c r="D9" s="1">
        <v>22</v>
      </c>
      <c r="E9" s="18">
        <f t="shared" si="0"/>
        <v>1511.4</v>
      </c>
      <c r="F9" s="8">
        <v>232</v>
      </c>
      <c r="G9" s="18">
        <f t="shared" si="1"/>
        <v>15938.400000000001</v>
      </c>
      <c r="H9" s="1"/>
      <c r="I9" s="18">
        <f t="shared" si="2"/>
        <v>0</v>
      </c>
      <c r="J9" s="1"/>
      <c r="K9" s="18">
        <f t="shared" si="3"/>
        <v>0</v>
      </c>
      <c r="L9" s="1"/>
      <c r="M9" s="18">
        <f t="shared" si="4"/>
        <v>0</v>
      </c>
      <c r="N9" s="1">
        <v>56</v>
      </c>
      <c r="O9" s="18">
        <f t="shared" si="5"/>
        <v>3847.2000000000003</v>
      </c>
      <c r="P9" s="1">
        <f t="shared" si="6"/>
        <v>310</v>
      </c>
      <c r="Q9" s="16">
        <f t="shared" si="7"/>
        <v>21297.000000000004</v>
      </c>
    </row>
    <row r="10" spans="1:22" ht="52.5" customHeight="1" x14ac:dyDescent="0.25">
      <c r="A10" s="2">
        <v>9</v>
      </c>
      <c r="B10" s="2" t="s">
        <v>26</v>
      </c>
      <c r="C10" s="24">
        <v>90.43</v>
      </c>
      <c r="D10" s="1">
        <v>13</v>
      </c>
      <c r="E10" s="18">
        <f t="shared" si="0"/>
        <v>1175.5900000000001</v>
      </c>
      <c r="F10" s="8">
        <v>1</v>
      </c>
      <c r="G10" s="18">
        <f t="shared" si="1"/>
        <v>90.43</v>
      </c>
      <c r="H10" s="1"/>
      <c r="I10" s="18">
        <f t="shared" si="2"/>
        <v>0</v>
      </c>
      <c r="J10" s="1"/>
      <c r="K10" s="18">
        <f t="shared" si="3"/>
        <v>0</v>
      </c>
      <c r="L10" s="1"/>
      <c r="M10" s="18">
        <f t="shared" si="4"/>
        <v>0</v>
      </c>
      <c r="N10" s="1"/>
      <c r="O10" s="18">
        <f t="shared" si="5"/>
        <v>0</v>
      </c>
      <c r="P10" s="1">
        <f t="shared" si="6"/>
        <v>14</v>
      </c>
      <c r="Q10" s="16">
        <f t="shared" si="7"/>
        <v>1266.0200000000002</v>
      </c>
    </row>
    <row r="11" spans="1:22" x14ac:dyDescent="0.25">
      <c r="E11" s="25">
        <f>SUM(E2:E10)</f>
        <v>5853.6399999999994</v>
      </c>
      <c r="G11" s="25">
        <f>SUM(G2:G10)</f>
        <v>33323.71</v>
      </c>
      <c r="I11" s="25">
        <f>SUM(I2:I10)</f>
        <v>4247.45</v>
      </c>
      <c r="K11" s="25">
        <f>SUM(K2:K10)</f>
        <v>587.62</v>
      </c>
      <c r="M11" s="25">
        <f>SUM(M2:M10)</f>
        <v>3092.26</v>
      </c>
      <c r="O11" s="25">
        <f>SUM(O2:O10)</f>
        <v>8466.6200000000008</v>
      </c>
      <c r="Q11" s="16">
        <f>SUM(Q2:Q10)</f>
        <v>55571.299999999996</v>
      </c>
    </row>
  </sheetData>
  <pageMargins left="0.511811024" right="0.511811024" top="0.78740157499999996" bottom="0.78740157499999996" header="0.31496062000000002" footer="0.31496062000000002"/>
  <pageSetup paperSize="9" scale="49" orientation="landscape" horizontalDpi="0" verticalDpi="0" r:id="rId1"/>
  <ignoredErrors>
    <ignoredError sqref="Q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MÉDIA DE PREÇOS</vt:lpstr>
      <vt:lpstr>QTD SECRETARIAS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2025-09-08T16:16:24Z</cp:lastPrinted>
  <dcterms:created xsi:type="dcterms:W3CDTF">2025-08-18T19:20:35Z</dcterms:created>
  <dcterms:modified xsi:type="dcterms:W3CDTF">2025-09-08T16:17:36Z</dcterms:modified>
</cp:coreProperties>
</file>